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.huber\Desktop\"/>
    </mc:Choice>
  </mc:AlternateContent>
  <xr:revisionPtr revIDLastSave="0" documentId="13_ncr:1_{DB92D989-332E-4066-AEEC-31AACB7C5F86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Berechnungsblatt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24" l="1"/>
  <c r="I12" i="24" l="1"/>
  <c r="B12" i="24" l="1"/>
  <c r="A12" i="24"/>
  <c r="I6" i="24" l="1"/>
  <c r="I7" i="24" s="1"/>
  <c r="I14" i="24" s="1"/>
</calcChain>
</file>

<file path=xl/sharedStrings.xml><?xml version="1.0" encoding="utf-8"?>
<sst xmlns="http://schemas.openxmlformats.org/spreadsheetml/2006/main" count="28" uniqueCount="26">
  <si>
    <t>GFZ errichtet</t>
  </si>
  <si>
    <t>Umrechnungsfaktor:</t>
  </si>
  <si>
    <t>Vorgaben lt. Satzung</t>
  </si>
  <si>
    <t>Wohnfläche [qm]</t>
  </si>
  <si>
    <t>Berechnung</t>
  </si>
  <si>
    <t>Spielplatzfläche [qm]</t>
  </si>
  <si>
    <t>Ablösesumme</t>
  </si>
  <si>
    <t>Bodenrichtwert</t>
  </si>
  <si>
    <t>Eingabefelder</t>
  </si>
  <si>
    <t>Herstellungspauschale [€]</t>
  </si>
  <si>
    <t>Wohnfläche  [qm] …</t>
  </si>
  <si>
    <t>… zu Spielfläche [qm]</t>
  </si>
  <si>
    <t>Bodenrichtwert   [%]</t>
  </si>
  <si>
    <t>bei  GFZ</t>
  </si>
  <si>
    <t>Reduz. auf Herstellung [%]</t>
  </si>
  <si>
    <t>© by KiLu</t>
  </si>
  <si>
    <t xml:space="preserve">   Berechnung zur Ablöse eines Spielplatzes</t>
  </si>
  <si>
    <t>Eingaben: Bereich 1</t>
  </si>
  <si>
    <t>Eingaben: Bereich 2</t>
  </si>
  <si>
    <t>Anfangswert Bereich 1</t>
  </si>
  <si>
    <t>k1 =</t>
  </si>
  <si>
    <t>k2 =</t>
  </si>
  <si>
    <t>Min.größe Spielplatz [qm]</t>
  </si>
  <si>
    <t>Spielplatz (korr.) [qm]</t>
  </si>
  <si>
    <t>Bodenrichtwert (korr.)</t>
  </si>
  <si>
    <t>Eingaben zum Bauvorhaben (beispielhaft ausgefüllt)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</si>
</sst>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  <numFmt numFmtId="166" formatCode="0.0"/>
    <numFmt numFmtId="167" formatCode="0.000"/>
    <numFmt numFmtId="168" formatCode="_-* #,##0.0\ &quot;€&quot;_-;\-* #,##0.0\ &quot;€&quot;_-;_-* &quot;-&quot;?\ &quot;€&quot;_-;_-@_-"/>
    <numFmt numFmtId="169" formatCode="#,##0.00_ ;\-#,##0.00\ "/>
    <numFmt numFmtId="170" formatCode="0.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6" fillId="3" borderId="14" xfId="0" applyFont="1" applyFill="1" applyBorder="1" applyAlignment="1" applyProtection="1">
      <alignment horizontal="center" vertical="center"/>
      <protection locked="0"/>
    </xf>
    <xf numFmtId="164" fontId="6" fillId="3" borderId="6" xfId="2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9" fontId="6" fillId="8" borderId="18" xfId="3" applyFont="1" applyFill="1" applyBorder="1" applyAlignment="1" applyProtection="1">
      <alignment horizontal="center"/>
    </xf>
    <xf numFmtId="9" fontId="6" fillId="8" borderId="4" xfId="3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/>
    </xf>
    <xf numFmtId="167" fontId="7" fillId="6" borderId="6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10" fillId="6" borderId="12" xfId="0" applyFont="1" applyFill="1" applyBorder="1" applyAlignment="1" applyProtection="1">
      <alignment horizontal="center" vertical="center"/>
    </xf>
    <xf numFmtId="0" fontId="10" fillId="6" borderId="13" xfId="0" applyFont="1" applyFill="1" applyBorder="1" applyAlignment="1" applyProtection="1">
      <alignment horizontal="center" vertical="center"/>
    </xf>
    <xf numFmtId="7" fontId="10" fillId="6" borderId="11" xfId="2" applyNumberFormat="1" applyFont="1" applyFill="1" applyBorder="1" applyAlignment="1" applyProtection="1">
      <alignment vertical="center"/>
    </xf>
    <xf numFmtId="0" fontId="0" fillId="5" borderId="0" xfId="0" applyFill="1" applyProtection="1"/>
    <xf numFmtId="0" fontId="0" fillId="0" borderId="0" xfId="0" applyFill="1" applyProtection="1"/>
    <xf numFmtId="0" fontId="6" fillId="0" borderId="0" xfId="0" applyFont="1" applyFill="1" applyAlignment="1" applyProtection="1">
      <alignment vertical="center"/>
    </xf>
    <xf numFmtId="0" fontId="0" fillId="0" borderId="0" xfId="0" applyProtection="1"/>
    <xf numFmtId="167" fontId="0" fillId="5" borderId="0" xfId="0" applyNumberFormat="1" applyFill="1" applyProtection="1"/>
    <xf numFmtId="0" fontId="6" fillId="8" borderId="3" xfId="0" applyFont="1" applyFill="1" applyBorder="1" applyAlignment="1" applyProtection="1">
      <alignment vertical="center"/>
    </xf>
    <xf numFmtId="170" fontId="0" fillId="5" borderId="0" xfId="0" applyNumberFormat="1" applyFill="1" applyProtection="1"/>
    <xf numFmtId="0" fontId="9" fillId="6" borderId="12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169" fontId="2" fillId="6" borderId="11" xfId="2" applyNumberFormat="1" applyFont="1" applyFill="1" applyBorder="1" applyAlignment="1" applyProtection="1">
      <alignment vertical="center"/>
    </xf>
    <xf numFmtId="0" fontId="6" fillId="7" borderId="4" xfId="0" applyFont="1" applyFill="1" applyBorder="1" applyAlignment="1" applyProtection="1">
      <alignment horizontal="center" vertical="center"/>
    </xf>
    <xf numFmtId="9" fontId="6" fillId="7" borderId="4" xfId="3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/>
    </xf>
    <xf numFmtId="7" fontId="7" fillId="5" borderId="0" xfId="0" applyNumberFormat="1" applyFont="1" applyFill="1" applyBorder="1" applyAlignment="1" applyProtection="1">
      <alignment vertical="center"/>
    </xf>
    <xf numFmtId="0" fontId="6" fillId="8" borderId="3" xfId="0" quotePrefix="1" applyFont="1" applyFill="1" applyBorder="1" applyAlignment="1" applyProtection="1">
      <alignment vertical="center"/>
    </xf>
    <xf numFmtId="165" fontId="6" fillId="7" borderId="4" xfId="1" applyNumberFormat="1" applyFont="1" applyFill="1" applyBorder="1" applyAlignment="1" applyProtection="1">
      <alignment horizontal="left" vertical="center" readingOrder="1"/>
    </xf>
    <xf numFmtId="9" fontId="4" fillId="7" borderId="4" xfId="3" applyFont="1" applyFill="1" applyBorder="1" applyAlignment="1" applyProtection="1">
      <alignment horizontal="center"/>
    </xf>
    <xf numFmtId="0" fontId="0" fillId="5" borderId="0" xfId="0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Border="1" applyProtection="1"/>
    <xf numFmtId="0" fontId="13" fillId="5" borderId="0" xfId="4" applyFont="1" applyFill="1" applyBorder="1" applyAlignment="1" applyProtection="1">
      <alignment horizontal="center" vertical="center"/>
    </xf>
    <xf numFmtId="168" fontId="0" fillId="5" borderId="0" xfId="0" applyNumberFormat="1" applyFill="1" applyProtection="1"/>
    <xf numFmtId="0" fontId="3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Protection="1"/>
    <xf numFmtId="0" fontId="0" fillId="0" borderId="0" xfId="0" quotePrefix="1" applyFill="1" applyProtection="1"/>
    <xf numFmtId="0" fontId="6" fillId="5" borderId="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8" borderId="17" xfId="0" applyFont="1" applyFill="1" applyBorder="1" applyAlignment="1" applyProtection="1">
      <alignment horizontal="center"/>
    </xf>
    <xf numFmtId="0" fontId="6" fillId="8" borderId="3" xfId="0" quotePrefix="1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10" fillId="6" borderId="18" xfId="0" applyFont="1" applyFill="1" applyBorder="1" applyAlignment="1" applyProtection="1">
      <alignment horizontal="center" vertical="center"/>
    </xf>
    <xf numFmtId="0" fontId="10" fillId="6" borderId="20" xfId="0" applyFont="1" applyFill="1" applyBorder="1" applyAlignment="1" applyProtection="1">
      <alignment horizontal="center" vertical="center"/>
    </xf>
    <xf numFmtId="2" fontId="10" fillId="6" borderId="8" xfId="0" applyNumberFormat="1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166" fontId="10" fillId="5" borderId="0" xfId="0" applyNumberFormat="1" applyFont="1" applyFill="1" applyAlignment="1" applyProtection="1">
      <alignment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2" fontId="11" fillId="2" borderId="6" xfId="0" applyNumberFormat="1" applyFont="1" applyFill="1" applyBorder="1" applyAlignment="1" applyProtection="1">
      <alignment vertical="center"/>
    </xf>
    <xf numFmtId="0" fontId="6" fillId="8" borderId="12" xfId="0" applyFont="1" applyFill="1" applyBorder="1" applyAlignment="1" applyProtection="1">
      <alignment vertical="center"/>
    </xf>
    <xf numFmtId="0" fontId="6" fillId="8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4" fillId="5" borderId="0" xfId="0" applyFont="1" applyFill="1" applyProtection="1"/>
    <xf numFmtId="0" fontId="5" fillId="5" borderId="15" xfId="0" applyFont="1" applyFill="1" applyBorder="1" applyAlignment="1" applyProtection="1">
      <alignment horizontal="center" vertical="center"/>
    </xf>
    <xf numFmtId="0" fontId="0" fillId="5" borderId="9" xfId="0" applyFill="1" applyBorder="1" applyProtection="1"/>
    <xf numFmtId="0" fontId="5" fillId="5" borderId="9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vertical="center"/>
    </xf>
    <xf numFmtId="0" fontId="5" fillId="5" borderId="9" xfId="0" applyFont="1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6" fillId="7" borderId="2" xfId="0" applyFont="1" applyFill="1" applyBorder="1" applyAlignment="1" applyProtection="1">
      <alignment horizontal="center" vertical="center"/>
    </xf>
  </cellXfs>
  <cellStyles count="5">
    <cellStyle name="Komma" xfId="1" builtinId="3"/>
    <cellStyle name="Link" xfId="4" builtinId="8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3F2B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85725</xdr:rowOff>
    </xdr:from>
    <xdr:to>
      <xdr:col>8</xdr:col>
      <xdr:colOff>1359218</xdr:colOff>
      <xdr:row>1</xdr:row>
      <xdr:rowOff>209550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545DA9A-5D00-4945-A472-C4B506993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85725"/>
          <a:ext cx="810578" cy="8763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5</xdr:col>
      <xdr:colOff>152400</xdr:colOff>
      <xdr:row>5</xdr:row>
      <xdr:rowOff>76200</xdr:rowOff>
    </xdr:from>
    <xdr:to>
      <xdr:col>5</xdr:col>
      <xdr:colOff>542925</xdr:colOff>
      <xdr:row>5</xdr:row>
      <xdr:rowOff>180975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4B64474E-EEF2-4B58-BD58-7C3D36D53FBC}"/>
            </a:ext>
          </a:extLst>
        </xdr:cNvPr>
        <xdr:cNvSpPr/>
      </xdr:nvSpPr>
      <xdr:spPr>
        <a:xfrm>
          <a:off x="6867525" y="1914525"/>
          <a:ext cx="39052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171450</xdr:colOff>
      <xdr:row>11</xdr:row>
      <xdr:rowOff>47625</xdr:rowOff>
    </xdr:from>
    <xdr:to>
      <xdr:col>5</xdr:col>
      <xdr:colOff>561975</xdr:colOff>
      <xdr:row>11</xdr:row>
      <xdr:rowOff>152400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7A541A5E-331F-4680-896E-2479B77A592D}"/>
            </a:ext>
          </a:extLst>
        </xdr:cNvPr>
        <xdr:cNvSpPr/>
      </xdr:nvSpPr>
      <xdr:spPr>
        <a:xfrm>
          <a:off x="6886575" y="3619500"/>
          <a:ext cx="39052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workbookViewId="0">
      <selection activeCell="E6" sqref="E6"/>
    </sheetView>
  </sheetViews>
  <sheetFormatPr baseColWidth="10" defaultRowHeight="15" x14ac:dyDescent="0.25"/>
  <cols>
    <col min="1" max="1" width="27.42578125" style="17" customWidth="1"/>
    <col min="2" max="2" width="28" style="17" customWidth="1"/>
    <col min="3" max="3" width="12.42578125" style="17" customWidth="1"/>
    <col min="4" max="4" width="22.140625" style="17" customWidth="1"/>
    <col min="5" max="5" width="13.140625" style="17" customWidth="1"/>
    <col min="6" max="6" width="11.42578125" style="17"/>
    <col min="7" max="8" width="14.5703125" style="17" customWidth="1"/>
    <col min="9" max="9" width="32.5703125" style="17" customWidth="1"/>
    <col min="10" max="10" width="11.42578125" style="17"/>
    <col min="11" max="11" width="13.5703125" style="15" customWidth="1"/>
    <col min="12" max="12" width="10.85546875" style="15"/>
    <col min="13" max="13" width="11.42578125" style="15" customWidth="1"/>
    <col min="14" max="21" width="10.85546875" style="15"/>
    <col min="22" max="16384" width="11.42578125" style="17"/>
  </cols>
  <sheetData>
    <row r="1" spans="1:21" ht="59.25" customHeight="1" x14ac:dyDescent="0.25">
      <c r="A1" s="60" t="s">
        <v>16</v>
      </c>
      <c r="B1" s="61"/>
      <c r="C1" s="14"/>
      <c r="D1" s="14"/>
      <c r="E1" s="14"/>
      <c r="F1" s="14"/>
      <c r="G1" s="14"/>
      <c r="H1" s="14"/>
      <c r="I1" s="14"/>
      <c r="J1" s="14"/>
    </row>
    <row r="2" spans="1:21" ht="21.75" customHeight="1" x14ac:dyDescent="0.3">
      <c r="A2" s="62" t="s">
        <v>8</v>
      </c>
      <c r="B2" s="63"/>
      <c r="C2" s="14"/>
      <c r="D2" s="14"/>
      <c r="E2" s="64"/>
      <c r="F2" s="14"/>
      <c r="G2" s="14"/>
      <c r="H2" s="14"/>
      <c r="I2" s="14"/>
      <c r="J2" s="14"/>
    </row>
    <row r="3" spans="1:21" ht="39.950000000000003" customHeight="1" thickBot="1" x14ac:dyDescent="0.3">
      <c r="A3" s="65" t="s">
        <v>2</v>
      </c>
      <c r="B3" s="65"/>
      <c r="C3" s="66"/>
      <c r="D3" s="67" t="s">
        <v>25</v>
      </c>
      <c r="E3" s="67"/>
      <c r="F3" s="68"/>
      <c r="G3" s="69" t="s">
        <v>4</v>
      </c>
      <c r="H3" s="69"/>
      <c r="I3" s="69"/>
      <c r="J3" s="66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43" customFormat="1" ht="19.5" customHeight="1" thickBot="1" x14ac:dyDescent="0.3">
      <c r="A4" s="57" t="s">
        <v>22</v>
      </c>
      <c r="B4" s="71">
        <v>60</v>
      </c>
      <c r="C4" s="32"/>
      <c r="D4" s="32"/>
      <c r="E4" s="32"/>
      <c r="F4" s="32"/>
      <c r="G4" s="32"/>
      <c r="H4" s="32"/>
      <c r="I4" s="32"/>
      <c r="J4" s="3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s="43" customFormat="1" ht="22.5" customHeight="1" thickBot="1" x14ac:dyDescent="0.3">
      <c r="A5" s="32"/>
      <c r="B5" s="32"/>
      <c r="C5" s="10"/>
      <c r="D5" s="10"/>
      <c r="E5" s="10"/>
      <c r="F5" s="40"/>
      <c r="G5" s="10"/>
      <c r="H5" s="10"/>
      <c r="I5" s="10"/>
      <c r="J5" s="3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s="43" customFormat="1" ht="20.100000000000001" customHeight="1" thickBot="1" x14ac:dyDescent="0.3">
      <c r="A6" s="57" t="s">
        <v>17</v>
      </c>
      <c r="B6" s="58" t="s">
        <v>18</v>
      </c>
      <c r="C6" s="10"/>
      <c r="D6" s="59" t="s">
        <v>3</v>
      </c>
      <c r="E6" s="1">
        <v>1000</v>
      </c>
      <c r="F6" s="10"/>
      <c r="G6" s="54" t="s">
        <v>5</v>
      </c>
      <c r="H6" s="55"/>
      <c r="I6" s="56">
        <f>ROUND(IF(E6*A12+A15&gt;(E6*B12),E6*A12+A15,E6*B12),2)</f>
        <v>65</v>
      </c>
      <c r="J6" s="3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43" customFormat="1" ht="20.100000000000001" customHeight="1" thickBot="1" x14ac:dyDescent="0.3">
      <c r="A7" s="19" t="s">
        <v>10</v>
      </c>
      <c r="B7" s="19" t="s">
        <v>10</v>
      </c>
      <c r="C7" s="10"/>
      <c r="D7" s="10"/>
      <c r="E7" s="10"/>
      <c r="F7" s="10"/>
      <c r="G7" s="49" t="s">
        <v>23</v>
      </c>
      <c r="H7" s="50"/>
      <c r="I7" s="51">
        <f>IF(I6&lt;$B$4,$B$4,I6)</f>
        <v>65</v>
      </c>
      <c r="J7" s="3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43" customFormat="1" ht="20.100000000000001" customHeight="1" thickBot="1" x14ac:dyDescent="0.3">
      <c r="A8" s="24">
        <v>75</v>
      </c>
      <c r="B8" s="47">
        <v>25</v>
      </c>
      <c r="C8" s="10"/>
      <c r="D8" s="10"/>
      <c r="E8" s="10"/>
      <c r="F8" s="40"/>
      <c r="G8" s="52"/>
      <c r="H8" s="52"/>
      <c r="I8" s="53"/>
      <c r="J8" s="3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43" customFormat="1" ht="20.100000000000001" customHeight="1" x14ac:dyDescent="0.25">
      <c r="A9" s="19" t="s">
        <v>11</v>
      </c>
      <c r="B9" s="19" t="s">
        <v>11</v>
      </c>
      <c r="C9" s="10"/>
      <c r="D9" s="8" t="s">
        <v>7</v>
      </c>
      <c r="E9" s="2">
        <v>1500</v>
      </c>
      <c r="F9" s="40"/>
      <c r="G9" s="32"/>
      <c r="H9" s="32"/>
      <c r="I9" s="32"/>
      <c r="J9" s="3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43" customFormat="1" ht="20.100000000000001" customHeight="1" thickBot="1" x14ac:dyDescent="0.3">
      <c r="A10" s="24">
        <v>1.5</v>
      </c>
      <c r="B10" s="47">
        <v>1.5</v>
      </c>
      <c r="C10" s="10"/>
      <c r="D10" s="48" t="s">
        <v>13</v>
      </c>
      <c r="E10" s="3">
        <v>1</v>
      </c>
      <c r="F10" s="40"/>
      <c r="G10" s="41"/>
      <c r="H10" s="41"/>
      <c r="I10" s="41"/>
      <c r="J10" s="3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3" customFormat="1" ht="20.100000000000001" customHeight="1" thickBot="1" x14ac:dyDescent="0.25">
      <c r="A11" s="44" t="s">
        <v>20</v>
      </c>
      <c r="B11" s="45" t="s">
        <v>21</v>
      </c>
      <c r="C11" s="10"/>
      <c r="D11" s="46" t="s">
        <v>0</v>
      </c>
      <c r="E11" s="4">
        <v>1.24</v>
      </c>
      <c r="F11" s="40"/>
      <c r="G11" s="41"/>
      <c r="H11" s="41"/>
      <c r="I11" s="41"/>
      <c r="J11" s="3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20.100000000000001" customHeight="1" thickBot="1" x14ac:dyDescent="0.3">
      <c r="A12" s="5">
        <f>A10/A8</f>
        <v>0.02</v>
      </c>
      <c r="B12" s="6">
        <f>B10/B8</f>
        <v>0.06</v>
      </c>
      <c r="C12" s="7"/>
      <c r="D12" s="8" t="s">
        <v>1</v>
      </c>
      <c r="E12" s="9">
        <f>IF(E10&lt;1,(ROUND((1.2423*E11+0.379),3)),E11)</f>
        <v>1.24</v>
      </c>
      <c r="F12" s="10"/>
      <c r="G12" s="11" t="s">
        <v>24</v>
      </c>
      <c r="H12" s="12"/>
      <c r="I12" s="13">
        <f>ROUND(E9*$E$12,2)</f>
        <v>1860</v>
      </c>
      <c r="J12" s="14"/>
      <c r="M12" s="16"/>
    </row>
    <row r="13" spans="1:21" ht="20.100000000000001" customHeight="1" thickBot="1" x14ac:dyDescent="0.3">
      <c r="A13" s="14"/>
      <c r="B13" s="7"/>
      <c r="C13" s="10"/>
      <c r="D13" s="14"/>
      <c r="E13" s="18"/>
      <c r="F13" s="10"/>
      <c r="G13" s="10"/>
      <c r="H13" s="10"/>
      <c r="I13" s="10"/>
      <c r="J13" s="14"/>
    </row>
    <row r="14" spans="1:21" ht="20.100000000000001" customHeight="1" thickBot="1" x14ac:dyDescent="0.3">
      <c r="A14" s="19" t="s">
        <v>19</v>
      </c>
      <c r="B14" s="19" t="s">
        <v>12</v>
      </c>
      <c r="C14" s="10"/>
      <c r="D14" s="14"/>
      <c r="E14" s="20"/>
      <c r="F14" s="10"/>
      <c r="G14" s="21" t="s">
        <v>6</v>
      </c>
      <c r="H14" s="22"/>
      <c r="I14" s="23">
        <f>(A18*I7/B4)*((1-B18)^((I7-B4)/B4))+B15*I12*I7</f>
        <v>99960.20781474284</v>
      </c>
      <c r="J14" s="14"/>
    </row>
    <row r="15" spans="1:21" ht="20.100000000000001" customHeight="1" thickBot="1" x14ac:dyDescent="0.3">
      <c r="A15" s="24">
        <v>45</v>
      </c>
      <c r="B15" s="25">
        <v>0.65</v>
      </c>
      <c r="C15" s="10"/>
      <c r="D15" s="10"/>
      <c r="E15" s="10"/>
      <c r="F15" s="10"/>
      <c r="G15" s="10"/>
      <c r="H15" s="10"/>
      <c r="I15" s="10"/>
      <c r="J15" s="14"/>
    </row>
    <row r="16" spans="1:21" ht="20.100000000000001" customHeight="1" thickBot="1" x14ac:dyDescent="0.3">
      <c r="A16" s="14"/>
      <c r="B16" s="14"/>
      <c r="C16" s="10"/>
      <c r="D16" s="14"/>
      <c r="E16" s="10"/>
      <c r="F16" s="10"/>
      <c r="G16" s="26"/>
      <c r="H16" s="27"/>
      <c r="I16" s="28"/>
      <c r="J16" s="14"/>
    </row>
    <row r="17" spans="1:10" ht="20.100000000000001" customHeight="1" x14ac:dyDescent="0.25">
      <c r="A17" s="29" t="s">
        <v>9</v>
      </c>
      <c r="B17" s="19" t="s">
        <v>14</v>
      </c>
      <c r="C17" s="10"/>
      <c r="D17" s="14"/>
      <c r="E17" s="10"/>
      <c r="F17" s="10"/>
      <c r="G17" s="10"/>
      <c r="H17" s="10"/>
      <c r="I17" s="10"/>
      <c r="J17" s="14"/>
    </row>
    <row r="18" spans="1:10" ht="20.100000000000001" customHeight="1" thickBot="1" x14ac:dyDescent="0.35">
      <c r="A18" s="30">
        <v>20000</v>
      </c>
      <c r="B18" s="31">
        <v>0.15</v>
      </c>
      <c r="C18" s="10"/>
      <c r="D18" s="10"/>
      <c r="E18" s="14"/>
      <c r="F18" s="10"/>
      <c r="G18" s="10"/>
      <c r="H18" s="10"/>
      <c r="I18" s="14"/>
      <c r="J18" s="14"/>
    </row>
    <row r="19" spans="1:10" ht="20.100000000000001" customHeight="1" x14ac:dyDescent="0.25">
      <c r="A19" s="10"/>
      <c r="B19" s="10"/>
      <c r="C19" s="10"/>
      <c r="D19" s="10"/>
      <c r="E19" s="32"/>
      <c r="F19" s="10"/>
      <c r="G19" s="10"/>
      <c r="H19" s="10"/>
      <c r="I19" s="10"/>
      <c r="J19" s="14"/>
    </row>
    <row r="20" spans="1:10" ht="20.100000000000001" customHeight="1" x14ac:dyDescent="0.25">
      <c r="A20" s="14"/>
      <c r="B20" s="14"/>
      <c r="C20" s="10"/>
      <c r="D20" s="32"/>
      <c r="E20" s="32"/>
      <c r="F20" s="32"/>
      <c r="G20" s="32"/>
      <c r="H20" s="33"/>
      <c r="I20" s="33"/>
      <c r="J20" s="34"/>
    </row>
    <row r="21" spans="1:10" ht="20.100000000000001" customHeight="1" x14ac:dyDescent="0.25">
      <c r="A21" s="14"/>
      <c r="B21" s="14"/>
      <c r="C21" s="32"/>
      <c r="D21" s="14"/>
      <c r="E21" s="14"/>
      <c r="F21" s="14"/>
      <c r="G21" s="14"/>
      <c r="H21" s="34"/>
      <c r="I21" s="35"/>
      <c r="J21" s="34"/>
    </row>
    <row r="22" spans="1:10" ht="20.100000000000001" customHeight="1" x14ac:dyDescent="0.25">
      <c r="A22" s="14"/>
      <c r="B22" s="14"/>
      <c r="C22" s="14"/>
      <c r="D22" s="36"/>
      <c r="E22" s="14"/>
      <c r="F22" s="14"/>
      <c r="G22" s="14"/>
      <c r="H22" s="34"/>
      <c r="I22" s="34"/>
      <c r="J22" s="34"/>
    </row>
    <row r="23" spans="1:10" ht="20.100000000000001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0.100000000000001" customHeight="1" x14ac:dyDescent="0.25">
      <c r="A24" s="14"/>
      <c r="B24" s="14"/>
      <c r="C24" s="14"/>
      <c r="D24" s="14"/>
      <c r="E24" s="14"/>
      <c r="F24" s="37"/>
      <c r="G24" s="14"/>
      <c r="H24" s="14"/>
      <c r="I24" s="14"/>
      <c r="J24" s="14"/>
    </row>
    <row r="25" spans="1:10" ht="20.100000000000001" customHeight="1" x14ac:dyDescent="0.3">
      <c r="A25" s="38" t="s">
        <v>15</v>
      </c>
      <c r="B25" s="38"/>
      <c r="C25" s="14"/>
      <c r="D25" s="14"/>
      <c r="E25" s="14"/>
      <c r="F25" s="14"/>
      <c r="G25" s="14"/>
      <c r="H25" s="14"/>
      <c r="I25" s="14"/>
      <c r="J25" s="14"/>
    </row>
    <row r="26" spans="1:10" ht="20.100000000000001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5" customFormat="1" ht="20.100000000000001" customHeight="1" x14ac:dyDescent="0.25"/>
    <row r="28" spans="1:10" s="15" customFormat="1" ht="20.100000000000001" customHeight="1" x14ac:dyDescent="0.25"/>
    <row r="29" spans="1:10" s="15" customFormat="1" ht="20.100000000000001" customHeight="1" x14ac:dyDescent="0.25"/>
    <row r="30" spans="1:10" s="15" customFormat="1" x14ac:dyDescent="0.25"/>
    <row r="31" spans="1:10" s="15" customFormat="1" x14ac:dyDescent="0.25"/>
    <row r="32" spans="1:10" s="15" customFormat="1" x14ac:dyDescent="0.25"/>
    <row r="33" spans="1:2" s="15" customFormat="1" x14ac:dyDescent="0.25"/>
    <row r="34" spans="1:2" s="15" customFormat="1" x14ac:dyDescent="0.25"/>
    <row r="35" spans="1:2" s="15" customFormat="1" x14ac:dyDescent="0.25"/>
    <row r="36" spans="1:2" s="15" customFormat="1" x14ac:dyDescent="0.25"/>
    <row r="37" spans="1:2" s="15" customFormat="1" x14ac:dyDescent="0.25"/>
    <row r="38" spans="1:2" s="15" customFormat="1" x14ac:dyDescent="0.25"/>
    <row r="39" spans="1:2" s="15" customFormat="1" x14ac:dyDescent="0.25"/>
    <row r="40" spans="1:2" s="15" customFormat="1" x14ac:dyDescent="0.25"/>
    <row r="41" spans="1:2" s="15" customFormat="1" x14ac:dyDescent="0.25"/>
    <row r="42" spans="1:2" s="15" customFormat="1" x14ac:dyDescent="0.25">
      <c r="A42" s="39"/>
      <c r="B42" s="39"/>
    </row>
    <row r="43" spans="1:2" s="15" customFormat="1" x14ac:dyDescent="0.25"/>
    <row r="44" spans="1:2" s="15" customFormat="1" x14ac:dyDescent="0.25"/>
    <row r="45" spans="1:2" s="15" customFormat="1" x14ac:dyDescent="0.25"/>
  </sheetData>
  <sheetProtection algorithmName="SHA-512" hashValue="fOH+Ai9XPfTBtDDEWPJLAjM6ybNEjEl3tRS6N5mLW4JyFk/E1tfCboDmk7gYjyWR/SC72Wz2Ev7+OZFxQir0/w==" saltValue="K69pPqLfwAkn7tUHmy9aRQ==" spinCount="100000" sheet="1" objects="1" scenarios="1" selectLockedCells="1"/>
  <mergeCells count="7">
    <mergeCell ref="G12:H12"/>
    <mergeCell ref="G14:H14"/>
    <mergeCell ref="A3:B3"/>
    <mergeCell ref="D3:E3"/>
    <mergeCell ref="G3:I3"/>
    <mergeCell ref="G6:H6"/>
    <mergeCell ref="G7:H7"/>
  </mergeCells>
  <pageMargins left="0.70866141732283472" right="0.70866141732283472" top="0.78740157480314965" bottom="0.78740157480314965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</dc:creator>
  <cp:lastModifiedBy>Sophie Huber</cp:lastModifiedBy>
  <cp:lastPrinted>2022-08-08T12:51:23Z</cp:lastPrinted>
  <dcterms:created xsi:type="dcterms:W3CDTF">2022-01-24T09:26:17Z</dcterms:created>
  <dcterms:modified xsi:type="dcterms:W3CDTF">2022-08-08T13:22:57Z</dcterms:modified>
</cp:coreProperties>
</file>